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3" l="1"/>
  <c r="B58" i="3"/>
  <c r="B59" i="3"/>
  <c r="B61" i="3"/>
  <c r="B62" i="3"/>
  <c r="B63" i="3"/>
  <c r="B64" i="3"/>
  <c r="B51" i="3"/>
  <c r="F57" i="3"/>
  <c r="E57" i="3"/>
  <c r="D57" i="3"/>
  <c r="C57" i="3"/>
  <c r="H57" i="3"/>
  <c r="G57" i="3"/>
  <c r="E58" i="3"/>
  <c r="G58" i="3"/>
  <c r="H58" i="3"/>
  <c r="D59" i="3"/>
  <c r="E59" i="3"/>
  <c r="G59" i="3"/>
  <c r="H59" i="3"/>
  <c r="B45" i="3"/>
  <c r="B24" i="3"/>
  <c r="H23" i="3"/>
  <c r="G23" i="3"/>
  <c r="F23" i="3"/>
  <c r="E23" i="3"/>
  <c r="D23" i="3"/>
  <c r="C23" i="3"/>
  <c r="B28" i="3"/>
  <c r="B27" i="3"/>
  <c r="B38" i="3"/>
  <c r="B37" i="3"/>
  <c r="D42" i="3"/>
  <c r="C42" i="3"/>
  <c r="B47" i="3"/>
  <c r="B54" i="3"/>
  <c r="B55" i="3"/>
  <c r="B56" i="3"/>
  <c r="D50" i="3"/>
  <c r="C50" i="3"/>
  <c r="H50" i="3"/>
  <c r="G50" i="3"/>
  <c r="F50" i="3"/>
  <c r="E50" i="3"/>
  <c r="B57" i="3" l="1"/>
  <c r="B23" i="3"/>
  <c r="D21" i="3"/>
  <c r="E21" i="3"/>
  <c r="F21" i="3"/>
  <c r="G21" i="3"/>
  <c r="H21" i="3"/>
  <c r="C21" i="3"/>
  <c r="D20" i="3"/>
  <c r="E20" i="3"/>
  <c r="F20" i="3"/>
  <c r="G20" i="3"/>
  <c r="H20" i="3"/>
  <c r="C20" i="3"/>
  <c r="D19" i="3"/>
  <c r="E19" i="3"/>
  <c r="F19" i="3"/>
  <c r="G19" i="3"/>
  <c r="H19" i="3"/>
  <c r="C19" i="3"/>
  <c r="D18" i="3"/>
  <c r="E18" i="3"/>
  <c r="F18" i="3"/>
  <c r="G18" i="3"/>
  <c r="H18" i="3"/>
  <c r="C18" i="3"/>
  <c r="D15" i="3"/>
  <c r="E15" i="3"/>
  <c r="F15" i="3"/>
  <c r="G15" i="3"/>
  <c r="H15" i="3"/>
  <c r="C15" i="3"/>
  <c r="D14" i="3"/>
  <c r="E14" i="3"/>
  <c r="F14" i="3"/>
  <c r="G14" i="3"/>
  <c r="H14" i="3"/>
  <c r="C14" i="3"/>
  <c r="D13" i="3"/>
  <c r="E13" i="3"/>
  <c r="F13" i="3"/>
  <c r="G13" i="3"/>
  <c r="H13" i="3"/>
  <c r="C13" i="3"/>
  <c r="D17" i="3"/>
  <c r="E17" i="3"/>
  <c r="F17" i="3"/>
  <c r="G17" i="3"/>
  <c r="H17" i="3"/>
  <c r="C16" i="3"/>
  <c r="D16" i="3"/>
  <c r="E16" i="3"/>
  <c r="F16" i="3"/>
  <c r="G16" i="3"/>
  <c r="H16" i="3"/>
  <c r="C30" i="3"/>
  <c r="C29" i="3" s="1"/>
  <c r="D30" i="3"/>
  <c r="B13" i="3" l="1"/>
  <c r="B25" i="3"/>
  <c r="B26" i="3"/>
  <c r="B48" i="3"/>
  <c r="B44" i="3"/>
  <c r="F22" i="3" l="1"/>
  <c r="E22" i="3"/>
  <c r="G30" i="3"/>
  <c r="F30" i="3"/>
  <c r="B34" i="3"/>
  <c r="F42" i="3"/>
  <c r="G42" i="3"/>
  <c r="B53" i="3"/>
  <c r="H49" i="3" l="1"/>
  <c r="G29" i="3"/>
  <c r="F12" i="3"/>
  <c r="F29" i="3"/>
  <c r="G49" i="3"/>
  <c r="E42" i="3"/>
  <c r="B39" i="3"/>
  <c r="H30" i="3"/>
  <c r="H12" i="3"/>
  <c r="G12" i="3"/>
  <c r="G22" i="3"/>
  <c r="C22" i="3"/>
  <c r="B46" i="3"/>
  <c r="B40" i="3"/>
  <c r="B35" i="3"/>
  <c r="B33" i="3"/>
  <c r="E30" i="3"/>
  <c r="B31" i="3"/>
  <c r="H22" i="3"/>
  <c r="D22" i="3"/>
  <c r="B16" i="3"/>
  <c r="E12" i="3"/>
  <c r="F49" i="3"/>
  <c r="B52" i="3"/>
  <c r="B50" i="3" s="1"/>
  <c r="E49" i="3"/>
  <c r="H42" i="3"/>
  <c r="B43" i="3"/>
  <c r="B41" i="3"/>
  <c r="C17" i="3"/>
  <c r="B17" i="3" s="1"/>
  <c r="B36" i="3"/>
  <c r="B32" i="3"/>
  <c r="B42" i="3" l="1"/>
  <c r="D49" i="3"/>
  <c r="D12" i="3"/>
  <c r="B21" i="3"/>
  <c r="B18" i="3"/>
  <c r="D29" i="3"/>
  <c r="F11" i="3"/>
  <c r="B19" i="3"/>
  <c r="G11" i="3"/>
  <c r="B15" i="3"/>
  <c r="B20" i="3"/>
  <c r="B30" i="3"/>
  <c r="H29" i="3"/>
  <c r="H11" i="3" s="1"/>
  <c r="B14" i="3"/>
  <c r="B22" i="3"/>
  <c r="E29" i="3"/>
  <c r="E11" i="3" s="1"/>
  <c r="D11" i="3" l="1"/>
  <c r="C49" i="3"/>
  <c r="C11" i="3" s="1"/>
  <c r="C12" i="3"/>
  <c r="B12" i="3" s="1"/>
  <c r="B49" i="3"/>
  <c r="B29" i="3"/>
  <c r="B11" i="3" l="1"/>
</calcChain>
</file>

<file path=xl/sharedStrings.xml><?xml version="1.0" encoding="utf-8"?>
<sst xmlns="http://schemas.openxmlformats.org/spreadsheetml/2006/main" count="75" uniqueCount="41">
  <si>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</si>
  <si>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</si>
  <si>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</si>
  <si>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</si>
  <si>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</si>
  <si>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</si>
  <si>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</si>
  <si>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</si>
  <si>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</si>
  <si>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</si>
  <si>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</si>
  <si>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</si>
  <si>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</si>
  <si>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</si>
  <si>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</si>
  <si>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</si>
  <si>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>(1)  Son edificios y estructuras destinadas a albergues, estacionamientos, galeras para criaderos y ceba de animales,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</si>
  <si>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</si>
  <si>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</si>
  <si>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</si>
  <si>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</si>
  <si>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</si>
  <si>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</si>
  <si>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</si>
  <si>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</si>
  <si>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</si>
  <si>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</si>
  <si>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</si>
  <si>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</si>
  <si>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</si>
  <si>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</si>
  <si>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 xml:space="preserve">       clubes, salas de reuniones, cines, teatros, estadios deportivos y otros para el esparcimiento.</t>
  </si>
  <si>
    <t>PROVINCIAS DE COLÓN, PANAMÁ Y PANAMÁ OESTE, POR NÚMERO DE PLANTAS, SEGÚN</t>
  </si>
  <si>
    <t>Edificio de apartamento (2)</t>
  </si>
  <si>
    <t>(2)  Incluye cuartos de alquiler.</t>
  </si>
  <si>
    <t>Comercios</t>
  </si>
  <si>
    <t>Industrias</t>
  </si>
  <si>
    <t xml:space="preserve">  DISTRITO Y TIPO DE EDIFICACIÓN: CUARTO TRIMESTRE 2021 (P)</t>
  </si>
  <si>
    <t xml:space="preserve">NOTA: Obras que iniciaron el proceso de construcción en el período de referencia. </t>
  </si>
  <si>
    <t>Panamá Oeste</t>
  </si>
  <si>
    <t>Hospitales y/o clínicas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</si>
</sst>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49" fontId="2" fillId="3" borderId="1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164" fontId="1" fillId="3" borderId="8" xfId="5" applyNumberFormat="1" applyFont="1" applyFill="1" applyBorder="1" applyAlignment="1">
      <alignment horizontal="right"/>
    </xf>
    <xf numFmtId="164" fontId="1" fillId="3" borderId="0" xfId="5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abSelected="1" zoomScale="93" zoomScaleNormal="93" zoomScaleSheetLayoutView="100" workbookViewId="0">
      <selection activeCell="A8" sqref="A8:F8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10" s="37" customFormat="1" x14ac:dyDescent="0.2">
      <c r="A1" s="46" t="s">
        <v>26</v>
      </c>
      <c r="B1" s="46"/>
      <c r="C1" s="46"/>
      <c r="D1" s="46"/>
      <c r="E1" s="46"/>
      <c r="F1" s="46"/>
      <c r="G1" s="46"/>
      <c r="H1" s="46"/>
      <c r="I1" s="39"/>
      <c r="J1" s="39"/>
    </row>
    <row r="2" spans="1:10" s="37" customFormat="1" x14ac:dyDescent="0.2">
      <c r="A2" s="47" t="s">
        <v>27</v>
      </c>
      <c r="B2" s="47"/>
      <c r="C2" s="47"/>
      <c r="D2" s="47"/>
      <c r="E2" s="47"/>
      <c r="F2" s="47"/>
      <c r="G2" s="47"/>
      <c r="H2" s="47"/>
      <c r="I2" s="40"/>
      <c r="J2" s="40"/>
    </row>
    <row r="3" spans="1:10" s="37" customFormat="1" x14ac:dyDescent="0.2">
      <c r="A3" s="46" t="s">
        <v>28</v>
      </c>
      <c r="B3" s="46"/>
      <c r="C3" s="46"/>
      <c r="D3" s="46"/>
      <c r="E3" s="46"/>
      <c r="F3" s="46"/>
      <c r="G3" s="46"/>
      <c r="H3" s="46"/>
      <c r="I3" s="39"/>
      <c r="J3" s="39"/>
    </row>
    <row r="4" spans="1:10" s="37" customFormat="1" x14ac:dyDescent="0.2">
      <c r="A4" s="38"/>
      <c r="B4" s="38"/>
      <c r="C4" s="38"/>
      <c r="D4" s="38"/>
      <c r="E4" s="38"/>
      <c r="F4" s="38"/>
      <c r="G4" s="38"/>
      <c r="H4" s="38"/>
      <c r="I4" s="39"/>
      <c r="J4" s="39"/>
    </row>
    <row r="5" spans="1:10" s="42" customFormat="1" ht="12.75" customHeight="1" x14ac:dyDescent="0.25">
      <c r="A5" s="54" t="s">
        <v>29</v>
      </c>
      <c r="B5" s="54"/>
      <c r="C5" s="54"/>
      <c r="D5" s="54"/>
      <c r="E5" s="54"/>
      <c r="F5" s="54"/>
      <c r="G5" s="54"/>
      <c r="H5" s="54"/>
    </row>
    <row r="6" spans="1:10" s="42" customFormat="1" ht="12.75" customHeight="1" x14ac:dyDescent="0.25">
      <c r="A6" s="54" t="s">
        <v>32</v>
      </c>
      <c r="B6" s="54"/>
      <c r="C6" s="54"/>
      <c r="D6" s="54"/>
      <c r="E6" s="54"/>
      <c r="F6" s="54"/>
      <c r="G6" s="54"/>
      <c r="H6" s="54"/>
    </row>
    <row r="7" spans="1:10" s="42" customFormat="1" ht="12.75" customHeight="1" x14ac:dyDescent="0.25">
      <c r="A7" s="54" t="s">
        <v>37</v>
      </c>
      <c r="B7" s="54"/>
      <c r="C7" s="54"/>
      <c r="D7" s="54"/>
      <c r="E7" s="54"/>
      <c r="F7" s="54"/>
      <c r="G7" s="54"/>
      <c r="H7" s="54"/>
    </row>
    <row r="8" spans="1:10" ht="12" customHeight="1" x14ac:dyDescent="0.2">
      <c r="A8" s="48"/>
      <c r="B8" s="49"/>
      <c r="C8" s="49"/>
      <c r="D8" s="49"/>
      <c r="E8" s="49"/>
      <c r="F8" s="49"/>
      <c r="G8" s="11"/>
      <c r="H8" s="12"/>
      <c r="I8" s="1"/>
    </row>
    <row r="9" spans="1:10" ht="48" customHeight="1" x14ac:dyDescent="0.2">
      <c r="A9" s="50" t="s">
        <v>30</v>
      </c>
      <c r="B9" s="52" t="s">
        <v>0</v>
      </c>
      <c r="C9" s="53"/>
      <c r="D9" s="53"/>
      <c r="E9" s="53"/>
      <c r="F9" s="53"/>
      <c r="G9" s="53"/>
      <c r="H9" s="53"/>
      <c r="I9" s="1"/>
    </row>
    <row r="10" spans="1:10" ht="48" customHeight="1" x14ac:dyDescent="0.2">
      <c r="A10" s="51"/>
      <c r="B10" s="3" t="s">
        <v>1</v>
      </c>
      <c r="C10" s="4" t="s">
        <v>2</v>
      </c>
      <c r="D10" s="4" t="s">
        <v>3</v>
      </c>
      <c r="E10" s="4" t="s">
        <v>4</v>
      </c>
      <c r="F10" s="9" t="s">
        <v>20</v>
      </c>
      <c r="G10" s="10" t="s">
        <v>21</v>
      </c>
      <c r="H10" s="10" t="s">
        <v>19</v>
      </c>
      <c r="I10" s="1"/>
    </row>
    <row r="11" spans="1:10" s="8" customFormat="1" ht="23.1" customHeight="1" x14ac:dyDescent="0.2">
      <c r="A11" s="13" t="s">
        <v>5</v>
      </c>
      <c r="B11" s="14">
        <f t="shared" ref="B11:H11" si="0">B22+B29+B49</f>
        <v>1166</v>
      </c>
      <c r="C11" s="14">
        <f t="shared" si="0"/>
        <v>1034</v>
      </c>
      <c r="D11" s="14">
        <f t="shared" si="0"/>
        <v>97</v>
      </c>
      <c r="E11" s="14">
        <f t="shared" si="0"/>
        <v>7</v>
      </c>
      <c r="F11" s="14">
        <f t="shared" si="0"/>
        <v>5</v>
      </c>
      <c r="G11" s="14">
        <f t="shared" si="0"/>
        <v>9</v>
      </c>
      <c r="H11" s="14">
        <f t="shared" si="0"/>
        <v>14</v>
      </c>
      <c r="I11" s="7"/>
    </row>
    <row r="12" spans="1:10" s="8" customFormat="1" ht="23.1" customHeight="1" x14ac:dyDescent="0.2">
      <c r="A12" s="29" t="s">
        <v>22</v>
      </c>
      <c r="B12" s="16">
        <f>SUM(C12:H12)</f>
        <v>743</v>
      </c>
      <c r="C12" s="17">
        <f t="shared" ref="C12:H12" si="1">C24+C31+C43+C51+C60</f>
        <v>693</v>
      </c>
      <c r="D12" s="17">
        <f t="shared" si="1"/>
        <v>48</v>
      </c>
      <c r="E12" s="17">
        <f t="shared" si="1"/>
        <v>2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7"/>
    </row>
    <row r="13" spans="1:10" s="8" customFormat="1" ht="23.1" customHeight="1" x14ac:dyDescent="0.2">
      <c r="A13" s="29" t="s">
        <v>23</v>
      </c>
      <c r="B13" s="16">
        <f>SUM(C13:H13)</f>
        <v>39</v>
      </c>
      <c r="C13" s="17">
        <f t="shared" ref="C13:H13" si="2">C32+C52+C25+C44</f>
        <v>35</v>
      </c>
      <c r="D13" s="17">
        <f t="shared" si="2"/>
        <v>4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7"/>
    </row>
    <row r="14" spans="1:10" s="8" customFormat="1" ht="23.1" customHeight="1" x14ac:dyDescent="0.2">
      <c r="A14" s="31" t="s">
        <v>33</v>
      </c>
      <c r="B14" s="16">
        <f t="shared" ref="B14:B21" si="3">SUM(C14:H14)</f>
        <v>102</v>
      </c>
      <c r="C14" s="17">
        <f t="shared" ref="C14:H14" si="4">C26+C33+C53</f>
        <v>69</v>
      </c>
      <c r="D14" s="17">
        <f t="shared" si="4"/>
        <v>7</v>
      </c>
      <c r="E14" s="17">
        <f t="shared" si="4"/>
        <v>1</v>
      </c>
      <c r="F14" s="17">
        <f t="shared" si="4"/>
        <v>2</v>
      </c>
      <c r="G14" s="17">
        <f t="shared" si="4"/>
        <v>9</v>
      </c>
      <c r="H14" s="17">
        <f t="shared" si="4"/>
        <v>14</v>
      </c>
      <c r="I14" s="7"/>
    </row>
    <row r="15" spans="1:10" s="8" customFormat="1" ht="23.1" customHeight="1" x14ac:dyDescent="0.2">
      <c r="A15" s="30" t="s">
        <v>6</v>
      </c>
      <c r="B15" s="16">
        <f t="shared" si="3"/>
        <v>21</v>
      </c>
      <c r="C15" s="17">
        <f t="shared" ref="C15:H15" si="5">+C34+C46+C54</f>
        <v>17</v>
      </c>
      <c r="D15" s="17">
        <f t="shared" si="5"/>
        <v>3</v>
      </c>
      <c r="E15" s="17">
        <f t="shared" si="5"/>
        <v>0</v>
      </c>
      <c r="F15" s="17">
        <f t="shared" si="5"/>
        <v>1</v>
      </c>
      <c r="G15" s="17">
        <f t="shared" si="5"/>
        <v>0</v>
      </c>
      <c r="H15" s="17">
        <f t="shared" si="5"/>
        <v>0</v>
      </c>
      <c r="I15" s="7"/>
    </row>
    <row r="16" spans="1:10" s="8" customFormat="1" ht="23.1" customHeight="1" x14ac:dyDescent="0.2">
      <c r="A16" s="33" t="s">
        <v>24</v>
      </c>
      <c r="B16" s="16">
        <f>SUM(C16:H16)</f>
        <v>0</v>
      </c>
      <c r="C16" s="17">
        <f>C35</f>
        <v>0</v>
      </c>
      <c r="D16" s="17">
        <f>0</f>
        <v>0</v>
      </c>
      <c r="E16" s="17">
        <f>0</f>
        <v>0</v>
      </c>
      <c r="F16" s="17">
        <f>0</f>
        <v>0</v>
      </c>
      <c r="G16" s="17">
        <f>0</f>
        <v>0</v>
      </c>
      <c r="H16" s="17">
        <f>0</f>
        <v>0</v>
      </c>
      <c r="I16" s="7"/>
    </row>
    <row r="17" spans="1:9" s="8" customFormat="1" ht="23.1" customHeight="1" x14ac:dyDescent="0.2">
      <c r="A17" s="30" t="s">
        <v>7</v>
      </c>
      <c r="B17" s="16">
        <f t="shared" si="3"/>
        <v>3</v>
      </c>
      <c r="C17" s="17">
        <f>C36</f>
        <v>1</v>
      </c>
      <c r="D17" s="17">
        <f t="shared" ref="D17:H17" si="6">D36</f>
        <v>2</v>
      </c>
      <c r="E17" s="17">
        <f t="shared" si="6"/>
        <v>0</v>
      </c>
      <c r="F17" s="17">
        <f t="shared" si="6"/>
        <v>0</v>
      </c>
      <c r="G17" s="17">
        <f t="shared" si="6"/>
        <v>0</v>
      </c>
      <c r="H17" s="17">
        <f t="shared" si="6"/>
        <v>0</v>
      </c>
      <c r="I17" s="7"/>
    </row>
    <row r="18" spans="1:9" s="8" customFormat="1" ht="23.1" customHeight="1" x14ac:dyDescent="0.2">
      <c r="A18" s="30" t="s">
        <v>8</v>
      </c>
      <c r="B18" s="16">
        <f t="shared" si="3"/>
        <v>1</v>
      </c>
      <c r="C18" s="17">
        <f>+C55</f>
        <v>1</v>
      </c>
      <c r="D18" s="17">
        <f t="shared" ref="D18:H18" si="7">+D55</f>
        <v>0</v>
      </c>
      <c r="E18" s="17">
        <f t="shared" si="7"/>
        <v>0</v>
      </c>
      <c r="F18" s="17">
        <f t="shared" si="7"/>
        <v>0</v>
      </c>
      <c r="G18" s="17">
        <f t="shared" si="7"/>
        <v>0</v>
      </c>
      <c r="H18" s="17">
        <f t="shared" si="7"/>
        <v>0</v>
      </c>
      <c r="I18" s="7"/>
    </row>
    <row r="19" spans="1:9" s="7" customFormat="1" ht="23.1" customHeight="1" x14ac:dyDescent="0.2">
      <c r="A19" s="30" t="s">
        <v>9</v>
      </c>
      <c r="B19" s="16">
        <f t="shared" si="3"/>
        <v>5</v>
      </c>
      <c r="C19" s="17">
        <f>+C39</f>
        <v>5</v>
      </c>
      <c r="D19" s="17">
        <f t="shared" ref="D19:H19" si="8">+D39</f>
        <v>0</v>
      </c>
      <c r="E19" s="17">
        <f t="shared" si="8"/>
        <v>0</v>
      </c>
      <c r="F19" s="17">
        <f t="shared" si="8"/>
        <v>0</v>
      </c>
      <c r="G19" s="17">
        <f t="shared" si="8"/>
        <v>0</v>
      </c>
      <c r="H19" s="17">
        <f t="shared" si="8"/>
        <v>0</v>
      </c>
    </row>
    <row r="20" spans="1:9" s="7" customFormat="1" ht="23.1" customHeight="1" x14ac:dyDescent="0.2">
      <c r="A20" s="30" t="s">
        <v>10</v>
      </c>
      <c r="B20" s="16">
        <f t="shared" si="3"/>
        <v>1</v>
      </c>
      <c r="C20" s="17">
        <f>C40</f>
        <v>0</v>
      </c>
      <c r="D20" s="17">
        <f t="shared" ref="D20:H20" si="9">D40</f>
        <v>1</v>
      </c>
      <c r="E20" s="17">
        <f t="shared" si="9"/>
        <v>0</v>
      </c>
      <c r="F20" s="17">
        <f t="shared" si="9"/>
        <v>0</v>
      </c>
      <c r="G20" s="17">
        <f t="shared" si="9"/>
        <v>0</v>
      </c>
      <c r="H20" s="17">
        <f t="shared" si="9"/>
        <v>0</v>
      </c>
    </row>
    <row r="21" spans="1:9" s="7" customFormat="1" ht="23.1" customHeight="1" x14ac:dyDescent="0.2">
      <c r="A21" s="34" t="s">
        <v>25</v>
      </c>
      <c r="B21" s="16">
        <f t="shared" si="3"/>
        <v>8</v>
      </c>
      <c r="C21" s="17">
        <f t="shared" ref="C21:H21" si="10">+C41+C48</f>
        <v>8</v>
      </c>
      <c r="D21" s="17">
        <f t="shared" si="10"/>
        <v>0</v>
      </c>
      <c r="E21" s="17">
        <f t="shared" si="10"/>
        <v>0</v>
      </c>
      <c r="F21" s="17">
        <f t="shared" si="10"/>
        <v>0</v>
      </c>
      <c r="G21" s="17">
        <f t="shared" si="10"/>
        <v>0</v>
      </c>
      <c r="H21" s="17">
        <f t="shared" si="10"/>
        <v>0</v>
      </c>
    </row>
    <row r="22" spans="1:9" s="7" customFormat="1" ht="23.1" customHeight="1" x14ac:dyDescent="0.2">
      <c r="A22" s="20" t="s">
        <v>12</v>
      </c>
      <c r="B22" s="17">
        <f>B23</f>
        <v>76</v>
      </c>
      <c r="C22" s="17">
        <f>C23</f>
        <v>70</v>
      </c>
      <c r="D22" s="17">
        <f t="shared" ref="D22:H22" si="11">D23</f>
        <v>4</v>
      </c>
      <c r="E22" s="17">
        <f t="shared" si="11"/>
        <v>2</v>
      </c>
      <c r="F22" s="17">
        <f t="shared" si="11"/>
        <v>0</v>
      </c>
      <c r="G22" s="17">
        <f t="shared" si="11"/>
        <v>0</v>
      </c>
      <c r="H22" s="17">
        <f t="shared" si="11"/>
        <v>0</v>
      </c>
    </row>
    <row r="23" spans="1:9" s="7" customFormat="1" ht="23.1" customHeight="1" x14ac:dyDescent="0.2">
      <c r="A23" s="21" t="s">
        <v>12</v>
      </c>
      <c r="B23" s="22">
        <f t="shared" ref="B23:H23" si="12">SUM(B24:B28)</f>
        <v>76</v>
      </c>
      <c r="C23" s="22">
        <f t="shared" si="12"/>
        <v>70</v>
      </c>
      <c r="D23" s="22">
        <f t="shared" si="12"/>
        <v>4</v>
      </c>
      <c r="E23" s="22">
        <f t="shared" si="12"/>
        <v>2</v>
      </c>
      <c r="F23" s="22">
        <f t="shared" si="12"/>
        <v>0</v>
      </c>
      <c r="G23" s="22">
        <f t="shared" si="12"/>
        <v>0</v>
      </c>
      <c r="H23" s="22">
        <f t="shared" si="12"/>
        <v>0</v>
      </c>
    </row>
    <row r="24" spans="1:9" s="8" customFormat="1" ht="23.1" customHeight="1" x14ac:dyDescent="0.2">
      <c r="A24" s="15" t="s">
        <v>22</v>
      </c>
      <c r="B24" s="16">
        <f>SUM(C24:H24)</f>
        <v>70</v>
      </c>
      <c r="C24" s="23">
        <v>67</v>
      </c>
      <c r="D24" s="23">
        <v>3</v>
      </c>
      <c r="E24" s="23">
        <v>0</v>
      </c>
      <c r="F24" s="23">
        <v>0</v>
      </c>
      <c r="G24" s="23">
        <v>0</v>
      </c>
      <c r="H24" s="24">
        <v>0</v>
      </c>
      <c r="I24" s="7"/>
    </row>
    <row r="25" spans="1:9" s="8" customFormat="1" ht="23.1" customHeight="1" x14ac:dyDescent="0.2">
      <c r="A25" s="15" t="s">
        <v>23</v>
      </c>
      <c r="B25" s="16">
        <f t="shared" ref="B25" si="13">SUM(C25:H25)</f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  <c r="I25" s="7"/>
    </row>
    <row r="26" spans="1:9" s="8" customFormat="1" ht="23.1" customHeight="1" x14ac:dyDescent="0.2">
      <c r="A26" s="18" t="s">
        <v>33</v>
      </c>
      <c r="B26" s="16">
        <f t="shared" ref="B26" si="14">SUM(C26:H26)</f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  <c r="I26" s="7"/>
    </row>
    <row r="27" spans="1:9" s="8" customFormat="1" ht="23.1" customHeight="1" x14ac:dyDescent="0.2">
      <c r="A27" s="15" t="s">
        <v>8</v>
      </c>
      <c r="B27" s="16">
        <f t="shared" ref="B27" si="15">SUM(C27:H27)</f>
        <v>3</v>
      </c>
      <c r="C27" s="23">
        <v>1</v>
      </c>
      <c r="D27" s="23">
        <v>0</v>
      </c>
      <c r="E27" s="23">
        <v>2</v>
      </c>
      <c r="F27" s="23">
        <v>0</v>
      </c>
      <c r="G27" s="23">
        <v>0</v>
      </c>
      <c r="H27" s="24">
        <v>0</v>
      </c>
      <c r="I27" s="7"/>
    </row>
    <row r="28" spans="1:9" s="8" customFormat="1" ht="23.1" customHeight="1" x14ac:dyDescent="0.2">
      <c r="A28" s="15" t="s">
        <v>10</v>
      </c>
      <c r="B28" s="17">
        <f>SUM(C28:H28)</f>
        <v>3</v>
      </c>
      <c r="C28" s="24">
        <v>2</v>
      </c>
      <c r="D28" s="24">
        <v>1</v>
      </c>
      <c r="E28" s="24">
        <v>0</v>
      </c>
      <c r="F28" s="24">
        <v>0</v>
      </c>
      <c r="G28" s="24">
        <v>0</v>
      </c>
      <c r="H28" s="24">
        <v>0</v>
      </c>
      <c r="I28" s="7"/>
    </row>
    <row r="29" spans="1:9" s="7" customFormat="1" ht="23.1" customHeight="1" x14ac:dyDescent="0.2">
      <c r="A29" s="25" t="s">
        <v>14</v>
      </c>
      <c r="B29" s="17">
        <f t="shared" ref="B29:H29" si="16">B30+B42</f>
        <v>686</v>
      </c>
      <c r="C29" s="17">
        <f>C30+C42</f>
        <v>589</v>
      </c>
      <c r="D29" s="17">
        <f t="shared" si="16"/>
        <v>68</v>
      </c>
      <c r="E29" s="17">
        <f t="shared" si="16"/>
        <v>5</v>
      </c>
      <c r="F29" s="17">
        <f t="shared" si="16"/>
        <v>4</v>
      </c>
      <c r="G29" s="17">
        <f t="shared" si="16"/>
        <v>6</v>
      </c>
      <c r="H29" s="17">
        <f t="shared" si="16"/>
        <v>14</v>
      </c>
    </row>
    <row r="30" spans="1:9" s="8" customFormat="1" ht="22.5" customHeight="1" x14ac:dyDescent="0.2">
      <c r="A30" s="21" t="s">
        <v>14</v>
      </c>
      <c r="B30" s="22">
        <f t="shared" ref="B30:H30" si="17">SUM(B31:B41)</f>
        <v>653</v>
      </c>
      <c r="C30" s="22">
        <f t="shared" si="17"/>
        <v>584</v>
      </c>
      <c r="D30" s="22">
        <f t="shared" si="17"/>
        <v>41</v>
      </c>
      <c r="E30" s="22">
        <f t="shared" si="17"/>
        <v>4</v>
      </c>
      <c r="F30" s="22">
        <f t="shared" si="17"/>
        <v>4</v>
      </c>
      <c r="G30" s="22">
        <f t="shared" si="17"/>
        <v>6</v>
      </c>
      <c r="H30" s="22">
        <f t="shared" si="17"/>
        <v>14</v>
      </c>
      <c r="I30" s="7"/>
    </row>
    <row r="31" spans="1:9" s="8" customFormat="1" ht="22.5" customHeight="1" x14ac:dyDescent="0.2">
      <c r="A31" s="19" t="s">
        <v>22</v>
      </c>
      <c r="B31" s="16">
        <f>SUM(C31:H31)</f>
        <v>487</v>
      </c>
      <c r="C31" s="23">
        <v>463</v>
      </c>
      <c r="D31" s="23">
        <v>22</v>
      </c>
      <c r="E31" s="23">
        <v>2</v>
      </c>
      <c r="F31" s="23">
        <v>0</v>
      </c>
      <c r="G31" s="23">
        <v>0</v>
      </c>
      <c r="H31" s="24">
        <v>0</v>
      </c>
      <c r="I31" s="7"/>
    </row>
    <row r="32" spans="1:9" s="8" customFormat="1" ht="22.5" customHeight="1" x14ac:dyDescent="0.2">
      <c r="A32" s="19" t="s">
        <v>23</v>
      </c>
      <c r="B32" s="16">
        <f t="shared" ref="B32:B41" si="18">SUM(C32:H32)</f>
        <v>33</v>
      </c>
      <c r="C32" s="23">
        <v>33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  <c r="I32" s="7"/>
    </row>
    <row r="33" spans="1:9" s="8" customFormat="1" ht="22.5" customHeight="1" x14ac:dyDescent="0.2">
      <c r="A33" s="18" t="s">
        <v>33</v>
      </c>
      <c r="B33" s="16">
        <f t="shared" si="18"/>
        <v>87</v>
      </c>
      <c r="C33" s="23">
        <v>57</v>
      </c>
      <c r="D33" s="23">
        <v>7</v>
      </c>
      <c r="E33" s="23">
        <v>1</v>
      </c>
      <c r="F33" s="23">
        <v>2</v>
      </c>
      <c r="G33" s="23">
        <v>6</v>
      </c>
      <c r="H33" s="24">
        <v>14</v>
      </c>
      <c r="I33" s="7"/>
    </row>
    <row r="34" spans="1:9" s="8" customFormat="1" ht="22.5" customHeight="1" x14ac:dyDescent="0.2">
      <c r="A34" s="19" t="s">
        <v>6</v>
      </c>
      <c r="B34" s="16">
        <f t="shared" si="18"/>
        <v>19</v>
      </c>
      <c r="C34" s="23">
        <v>16</v>
      </c>
      <c r="D34" s="23">
        <v>2</v>
      </c>
      <c r="E34" s="23">
        <v>0</v>
      </c>
      <c r="F34" s="23">
        <v>1</v>
      </c>
      <c r="G34" s="23">
        <v>0</v>
      </c>
      <c r="H34" s="24">
        <v>0</v>
      </c>
      <c r="I34" s="7"/>
    </row>
    <row r="35" spans="1:9" s="8" customFormat="1" ht="22.5" customHeight="1" x14ac:dyDescent="0.2">
      <c r="A35" s="32" t="s">
        <v>24</v>
      </c>
      <c r="B35" s="16">
        <f>SUM(C35:H35)</f>
        <v>1</v>
      </c>
      <c r="C35" s="23">
        <v>0</v>
      </c>
      <c r="D35" s="23">
        <v>1</v>
      </c>
      <c r="E35" s="23">
        <v>0</v>
      </c>
      <c r="F35" s="23">
        <v>0</v>
      </c>
      <c r="G35" s="23">
        <v>0</v>
      </c>
      <c r="H35" s="24">
        <v>0</v>
      </c>
      <c r="I35" s="7"/>
    </row>
    <row r="36" spans="1:9" s="8" customFormat="1" ht="22.5" customHeight="1" x14ac:dyDescent="0.2">
      <c r="A36" s="32" t="s">
        <v>7</v>
      </c>
      <c r="B36" s="16">
        <f t="shared" si="18"/>
        <v>3</v>
      </c>
      <c r="C36" s="23">
        <v>1</v>
      </c>
      <c r="D36" s="23">
        <v>2</v>
      </c>
      <c r="E36" s="23">
        <v>0</v>
      </c>
      <c r="F36" s="23">
        <v>0</v>
      </c>
      <c r="G36" s="23">
        <v>0</v>
      </c>
      <c r="H36" s="24">
        <v>0</v>
      </c>
      <c r="I36" s="7"/>
    </row>
    <row r="37" spans="1:9" s="8" customFormat="1" ht="22.5" customHeight="1" x14ac:dyDescent="0.2">
      <c r="A37" s="32" t="s">
        <v>8</v>
      </c>
      <c r="B37" s="16">
        <f t="shared" ref="B37:B38" si="19">SUM(C37:H37)</f>
        <v>6</v>
      </c>
      <c r="C37" s="23">
        <v>1</v>
      </c>
      <c r="D37" s="23">
        <v>3</v>
      </c>
      <c r="E37" s="23">
        <v>1</v>
      </c>
      <c r="F37" s="23">
        <v>1</v>
      </c>
      <c r="G37" s="23">
        <v>0</v>
      </c>
      <c r="H37" s="24">
        <v>0</v>
      </c>
      <c r="I37" s="7"/>
    </row>
    <row r="38" spans="1:9" s="8" customFormat="1" ht="22.5" customHeight="1" x14ac:dyDescent="0.2">
      <c r="A38" s="32" t="s">
        <v>40</v>
      </c>
      <c r="B38" s="16">
        <f t="shared" si="19"/>
        <v>3</v>
      </c>
      <c r="C38" s="23">
        <v>0</v>
      </c>
      <c r="D38" s="23">
        <v>3</v>
      </c>
      <c r="E38" s="23">
        <v>0</v>
      </c>
      <c r="F38" s="23">
        <v>0</v>
      </c>
      <c r="G38" s="23">
        <v>0</v>
      </c>
      <c r="H38" s="24">
        <v>0</v>
      </c>
      <c r="I38" s="7"/>
    </row>
    <row r="39" spans="1:9" s="7" customFormat="1" ht="22.5" customHeight="1" x14ac:dyDescent="0.2">
      <c r="A39" s="32" t="s">
        <v>9</v>
      </c>
      <c r="B39" s="16">
        <f t="shared" si="18"/>
        <v>5</v>
      </c>
      <c r="C39" s="23">
        <v>5</v>
      </c>
      <c r="D39" s="23">
        <v>0</v>
      </c>
      <c r="E39" s="23">
        <v>0</v>
      </c>
      <c r="F39" s="23">
        <v>0</v>
      </c>
      <c r="G39" s="23">
        <v>0</v>
      </c>
      <c r="H39" s="24">
        <v>0</v>
      </c>
    </row>
    <row r="40" spans="1:9" s="7" customFormat="1" ht="22.5" customHeight="1" x14ac:dyDescent="0.2">
      <c r="A40" s="19" t="s">
        <v>10</v>
      </c>
      <c r="B40" s="16">
        <f t="shared" si="18"/>
        <v>1</v>
      </c>
      <c r="C40" s="23">
        <v>0</v>
      </c>
      <c r="D40" s="23">
        <v>1</v>
      </c>
      <c r="E40" s="23">
        <v>0</v>
      </c>
      <c r="F40" s="23">
        <v>0</v>
      </c>
      <c r="G40" s="23">
        <v>0</v>
      </c>
      <c r="H40" s="24">
        <v>0</v>
      </c>
    </row>
    <row r="41" spans="1:9" s="7" customFormat="1" ht="22.5" customHeight="1" x14ac:dyDescent="0.2">
      <c r="A41" s="32" t="s">
        <v>25</v>
      </c>
      <c r="B41" s="16">
        <f t="shared" si="18"/>
        <v>8</v>
      </c>
      <c r="C41" s="23">
        <v>8</v>
      </c>
      <c r="D41" s="23">
        <v>0</v>
      </c>
      <c r="E41" s="23">
        <v>0</v>
      </c>
      <c r="F41" s="23">
        <v>0</v>
      </c>
      <c r="G41" s="23">
        <v>0</v>
      </c>
      <c r="H41" s="24">
        <v>0</v>
      </c>
    </row>
    <row r="42" spans="1:9" s="8" customFormat="1" ht="23.1" customHeight="1" x14ac:dyDescent="0.2">
      <c r="A42" s="21" t="s">
        <v>15</v>
      </c>
      <c r="B42" s="22">
        <f>SUM(B43:B48)</f>
        <v>33</v>
      </c>
      <c r="C42" s="22">
        <f>SUM(C43:C48)</f>
        <v>5</v>
      </c>
      <c r="D42" s="22">
        <f>SUM(D43:D48)</f>
        <v>27</v>
      </c>
      <c r="E42" s="22">
        <f t="shared" ref="E42:H42" si="20">SUM(E43:E48)</f>
        <v>1</v>
      </c>
      <c r="F42" s="22">
        <f t="shared" si="20"/>
        <v>0</v>
      </c>
      <c r="G42" s="22">
        <f t="shared" si="20"/>
        <v>0</v>
      </c>
      <c r="H42" s="22">
        <f t="shared" si="20"/>
        <v>0</v>
      </c>
      <c r="I42" s="7"/>
    </row>
    <row r="43" spans="1:9" s="8" customFormat="1" ht="23.1" customHeight="1" x14ac:dyDescent="0.2">
      <c r="A43" s="15" t="s">
        <v>22</v>
      </c>
      <c r="B43" s="16">
        <f t="shared" ref="B43:B48" si="21">SUM(C43:H43)</f>
        <v>25</v>
      </c>
      <c r="C43" s="23">
        <v>4</v>
      </c>
      <c r="D43" s="23">
        <v>21</v>
      </c>
      <c r="E43" s="23">
        <v>0</v>
      </c>
      <c r="F43" s="23">
        <v>0</v>
      </c>
      <c r="G43" s="23">
        <v>0</v>
      </c>
      <c r="H43" s="24">
        <v>0</v>
      </c>
      <c r="I43" s="7"/>
    </row>
    <row r="44" spans="1:9" s="8" customFormat="1" ht="23.1" customHeight="1" x14ac:dyDescent="0.2">
      <c r="A44" s="15" t="s">
        <v>23</v>
      </c>
      <c r="B44" s="16">
        <f t="shared" ref="B44:B45" si="22">SUM(C44:H44)</f>
        <v>3</v>
      </c>
      <c r="C44" s="23">
        <v>0</v>
      </c>
      <c r="D44" s="23">
        <v>3</v>
      </c>
      <c r="E44" s="23">
        <v>0</v>
      </c>
      <c r="F44" s="23">
        <v>0</v>
      </c>
      <c r="G44" s="23">
        <v>0</v>
      </c>
      <c r="H44" s="24">
        <v>0</v>
      </c>
      <c r="I44" s="7"/>
    </row>
    <row r="45" spans="1:9" s="8" customFormat="1" ht="23.1" customHeight="1" x14ac:dyDescent="0.2">
      <c r="A45" s="15" t="s">
        <v>33</v>
      </c>
      <c r="B45" s="16">
        <f t="shared" si="22"/>
        <v>3</v>
      </c>
      <c r="C45" s="23">
        <v>0</v>
      </c>
      <c r="D45" s="23">
        <v>2</v>
      </c>
      <c r="E45" s="23">
        <v>1</v>
      </c>
      <c r="F45" s="23">
        <v>0</v>
      </c>
      <c r="G45" s="23">
        <v>0</v>
      </c>
      <c r="H45" s="24">
        <v>0</v>
      </c>
      <c r="I45" s="7"/>
    </row>
    <row r="46" spans="1:9" s="8" customFormat="1" ht="23.1" customHeight="1" x14ac:dyDescent="0.2">
      <c r="A46" s="15" t="s">
        <v>6</v>
      </c>
      <c r="B46" s="16">
        <f t="shared" si="21"/>
        <v>1</v>
      </c>
      <c r="C46" s="23">
        <v>1</v>
      </c>
      <c r="D46" s="23">
        <v>0</v>
      </c>
      <c r="E46" s="23">
        <v>0</v>
      </c>
      <c r="F46" s="23">
        <v>0</v>
      </c>
      <c r="G46" s="23">
        <v>0</v>
      </c>
      <c r="H46" s="24">
        <v>0</v>
      </c>
      <c r="I46" s="7"/>
    </row>
    <row r="47" spans="1:9" s="8" customFormat="1" ht="23.1" customHeight="1" x14ac:dyDescent="0.2">
      <c r="A47" s="15" t="s">
        <v>8</v>
      </c>
      <c r="B47" s="16">
        <f t="shared" ref="B47" si="23">SUM(C47:H47)</f>
        <v>1</v>
      </c>
      <c r="C47" s="23">
        <v>0</v>
      </c>
      <c r="D47" s="23">
        <v>1</v>
      </c>
      <c r="E47" s="23">
        <v>0</v>
      </c>
      <c r="F47" s="23">
        <v>0</v>
      </c>
      <c r="G47" s="23">
        <v>0</v>
      </c>
      <c r="H47" s="24">
        <v>0</v>
      </c>
      <c r="I47" s="7"/>
    </row>
    <row r="48" spans="1:9" s="8" customFormat="1" ht="23.1" customHeight="1" x14ac:dyDescent="0.2">
      <c r="A48" s="15" t="s">
        <v>25</v>
      </c>
      <c r="B48" s="16">
        <f t="shared" si="21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4">
        <v>0</v>
      </c>
      <c r="I48" s="7"/>
    </row>
    <row r="49" spans="1:9" s="8" customFormat="1" ht="23.1" customHeight="1" x14ac:dyDescent="0.2">
      <c r="A49" s="25" t="s">
        <v>39</v>
      </c>
      <c r="B49" s="17">
        <f t="shared" ref="B49:H49" si="24">B50+B57</f>
        <v>404</v>
      </c>
      <c r="C49" s="17">
        <f t="shared" si="24"/>
        <v>375</v>
      </c>
      <c r="D49" s="17">
        <f t="shared" si="24"/>
        <v>25</v>
      </c>
      <c r="E49" s="17">
        <f t="shared" si="24"/>
        <v>0</v>
      </c>
      <c r="F49" s="17">
        <f t="shared" si="24"/>
        <v>1</v>
      </c>
      <c r="G49" s="17">
        <f t="shared" si="24"/>
        <v>3</v>
      </c>
      <c r="H49" s="17">
        <f t="shared" si="24"/>
        <v>0</v>
      </c>
      <c r="I49" s="7"/>
    </row>
    <row r="50" spans="1:9" s="7" customFormat="1" ht="23.1" customHeight="1" x14ac:dyDescent="0.2">
      <c r="A50" s="21" t="s">
        <v>11</v>
      </c>
      <c r="B50" s="22">
        <f t="shared" ref="B50:H50" si="25">SUM(B51:B56)</f>
        <v>181</v>
      </c>
      <c r="C50" s="22">
        <f t="shared" si="25"/>
        <v>174</v>
      </c>
      <c r="D50" s="22">
        <f t="shared" si="25"/>
        <v>4</v>
      </c>
      <c r="E50" s="22">
        <f t="shared" si="25"/>
        <v>0</v>
      </c>
      <c r="F50" s="22">
        <f t="shared" si="25"/>
        <v>0</v>
      </c>
      <c r="G50" s="22">
        <f t="shared" si="25"/>
        <v>3</v>
      </c>
      <c r="H50" s="22">
        <f t="shared" si="25"/>
        <v>0</v>
      </c>
    </row>
    <row r="51" spans="1:9" s="8" customFormat="1" ht="23.1" customHeight="1" x14ac:dyDescent="0.2">
      <c r="A51" s="15" t="s">
        <v>22</v>
      </c>
      <c r="B51" s="16">
        <f>SUM(C51:H51)</f>
        <v>159</v>
      </c>
      <c r="C51" s="23">
        <v>157</v>
      </c>
      <c r="D51" s="23">
        <v>2</v>
      </c>
      <c r="E51" s="23">
        <v>0</v>
      </c>
      <c r="F51" s="23">
        <v>0</v>
      </c>
      <c r="G51" s="23">
        <v>0</v>
      </c>
      <c r="H51" s="24">
        <v>0</v>
      </c>
      <c r="I51" s="7"/>
    </row>
    <row r="52" spans="1:9" s="8" customFormat="1" ht="23.1" customHeight="1" x14ac:dyDescent="0.2">
      <c r="A52" s="15" t="s">
        <v>23</v>
      </c>
      <c r="B52" s="16">
        <f t="shared" ref="B52:B53" si="26">SUM(C52:H52)</f>
        <v>3</v>
      </c>
      <c r="C52" s="23">
        <v>2</v>
      </c>
      <c r="D52" s="23">
        <v>1</v>
      </c>
      <c r="E52" s="23">
        <v>0</v>
      </c>
      <c r="F52" s="23">
        <v>0</v>
      </c>
      <c r="G52" s="23">
        <v>0</v>
      </c>
      <c r="H52" s="24">
        <v>0</v>
      </c>
      <c r="I52" s="7"/>
    </row>
    <row r="53" spans="1:9" s="8" customFormat="1" ht="23.1" customHeight="1" x14ac:dyDescent="0.2">
      <c r="A53" s="18" t="s">
        <v>33</v>
      </c>
      <c r="B53" s="16">
        <f t="shared" si="26"/>
        <v>15</v>
      </c>
      <c r="C53" s="23">
        <v>12</v>
      </c>
      <c r="D53" s="23">
        <v>0</v>
      </c>
      <c r="E53" s="23">
        <v>0</v>
      </c>
      <c r="F53" s="23">
        <v>0</v>
      </c>
      <c r="G53" s="23">
        <v>3</v>
      </c>
      <c r="H53" s="24">
        <v>0</v>
      </c>
      <c r="I53" s="7"/>
    </row>
    <row r="54" spans="1:9" s="8" customFormat="1" ht="23.1" customHeight="1" x14ac:dyDescent="0.2">
      <c r="A54" s="19" t="s">
        <v>6</v>
      </c>
      <c r="B54" s="16">
        <f>SUM(C54:H54)</f>
        <v>1</v>
      </c>
      <c r="C54" s="23">
        <v>0</v>
      </c>
      <c r="D54" s="23">
        <v>1</v>
      </c>
      <c r="E54" s="23">
        <v>0</v>
      </c>
      <c r="F54" s="23">
        <v>0</v>
      </c>
      <c r="G54" s="23">
        <v>0</v>
      </c>
      <c r="H54" s="24">
        <v>0</v>
      </c>
      <c r="I54" s="7"/>
    </row>
    <row r="55" spans="1:9" s="8" customFormat="1" ht="23.1" customHeight="1" x14ac:dyDescent="0.2">
      <c r="A55" s="19" t="s">
        <v>8</v>
      </c>
      <c r="B55" s="16">
        <f>SUM(C55:H55)</f>
        <v>1</v>
      </c>
      <c r="C55" s="23">
        <v>1</v>
      </c>
      <c r="D55" s="23">
        <v>0</v>
      </c>
      <c r="E55" s="23">
        <v>0</v>
      </c>
      <c r="F55" s="23">
        <v>0</v>
      </c>
      <c r="G55" s="23">
        <v>0</v>
      </c>
      <c r="H55" s="24">
        <v>0</v>
      </c>
      <c r="I55" s="7"/>
    </row>
    <row r="56" spans="1:9" s="8" customFormat="1" ht="23.1" customHeight="1" x14ac:dyDescent="0.2">
      <c r="A56" s="41" t="s">
        <v>9</v>
      </c>
      <c r="B56" s="17">
        <f>SUM(C56:H56)</f>
        <v>2</v>
      </c>
      <c r="C56" s="24">
        <v>2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7"/>
    </row>
    <row r="57" spans="1:9" s="7" customFormat="1" ht="23.1" customHeight="1" x14ac:dyDescent="0.2">
      <c r="A57" s="21" t="s">
        <v>13</v>
      </c>
      <c r="B57" s="22">
        <f t="shared" ref="B57:H57" si="27">SUM(B58:B64)</f>
        <v>223</v>
      </c>
      <c r="C57" s="22">
        <f t="shared" si="27"/>
        <v>201</v>
      </c>
      <c r="D57" s="22">
        <f t="shared" si="27"/>
        <v>21</v>
      </c>
      <c r="E57" s="22">
        <f t="shared" si="27"/>
        <v>0</v>
      </c>
      <c r="F57" s="22">
        <f t="shared" si="27"/>
        <v>1</v>
      </c>
      <c r="G57" s="22">
        <f t="shared" si="27"/>
        <v>0</v>
      </c>
      <c r="H57" s="22">
        <f t="shared" si="27"/>
        <v>0</v>
      </c>
    </row>
    <row r="58" spans="1:9" s="7" customFormat="1" ht="23.1" customHeight="1" x14ac:dyDescent="0.2">
      <c r="A58" s="15" t="s">
        <v>22</v>
      </c>
      <c r="B58" s="22">
        <f>SUM(C58:H58)</f>
        <v>215</v>
      </c>
      <c r="C58" s="22">
        <v>194</v>
      </c>
      <c r="D58" s="22">
        <v>21</v>
      </c>
      <c r="E58" s="22">
        <f t="shared" ref="E58:E59" si="28">SUM(E61:E65)</f>
        <v>0</v>
      </c>
      <c r="F58" s="22">
        <v>0</v>
      </c>
      <c r="G58" s="22">
        <f t="shared" ref="G58:G59" si="29">SUM(G61:G65)</f>
        <v>0</v>
      </c>
      <c r="H58" s="22">
        <f t="shared" ref="H58:H59" si="30">SUM(H61:H65)</f>
        <v>0</v>
      </c>
    </row>
    <row r="59" spans="1:9" s="7" customFormat="1" ht="23.1" customHeight="1" x14ac:dyDescent="0.2">
      <c r="A59" s="15" t="s">
        <v>33</v>
      </c>
      <c r="B59" s="22">
        <f t="shared" ref="B59:B64" si="31">SUM(C59:H59)</f>
        <v>1</v>
      </c>
      <c r="C59" s="22">
        <v>0</v>
      </c>
      <c r="D59" s="22">
        <f t="shared" ref="D59" si="32">SUM(D62:D66)</f>
        <v>0</v>
      </c>
      <c r="E59" s="22">
        <f t="shared" si="28"/>
        <v>0</v>
      </c>
      <c r="F59" s="22">
        <v>1</v>
      </c>
      <c r="G59" s="22">
        <f t="shared" si="29"/>
        <v>0</v>
      </c>
      <c r="H59" s="22">
        <f t="shared" si="30"/>
        <v>0</v>
      </c>
    </row>
    <row r="60" spans="1:9" s="8" customFormat="1" ht="23.1" customHeight="1" x14ac:dyDescent="0.2">
      <c r="A60" s="15" t="s">
        <v>35</v>
      </c>
      <c r="B60" s="22">
        <f>SUM(C60:H60)</f>
        <v>2</v>
      </c>
      <c r="C60" s="23">
        <v>2</v>
      </c>
      <c r="D60" s="23">
        <v>0</v>
      </c>
      <c r="E60" s="23">
        <v>0</v>
      </c>
      <c r="F60" s="23">
        <v>0</v>
      </c>
      <c r="G60" s="23">
        <v>0</v>
      </c>
      <c r="H60" s="24">
        <v>0</v>
      </c>
      <c r="I60" s="7"/>
    </row>
    <row r="61" spans="1:9" s="8" customFormat="1" ht="23.1" customHeight="1" x14ac:dyDescent="0.2">
      <c r="A61" s="15" t="s">
        <v>7</v>
      </c>
      <c r="B61" s="22">
        <f t="shared" si="31"/>
        <v>1</v>
      </c>
      <c r="C61" s="23">
        <v>1</v>
      </c>
      <c r="D61" s="44">
        <v>0</v>
      </c>
      <c r="E61" s="44">
        <v>0</v>
      </c>
      <c r="F61" s="44">
        <v>0</v>
      </c>
      <c r="G61" s="44">
        <v>0</v>
      </c>
      <c r="H61" s="45">
        <v>0</v>
      </c>
      <c r="I61" s="7"/>
    </row>
    <row r="62" spans="1:9" s="8" customFormat="1" ht="23.1" customHeight="1" x14ac:dyDescent="0.2">
      <c r="A62" s="15" t="s">
        <v>36</v>
      </c>
      <c r="B62" s="22">
        <f t="shared" si="31"/>
        <v>1</v>
      </c>
      <c r="C62" s="23">
        <v>1</v>
      </c>
      <c r="D62" s="44">
        <v>0</v>
      </c>
      <c r="E62" s="44">
        <v>0</v>
      </c>
      <c r="F62" s="44">
        <v>0</v>
      </c>
      <c r="G62" s="44">
        <v>0</v>
      </c>
      <c r="H62" s="45">
        <v>0</v>
      </c>
      <c r="I62" s="7"/>
    </row>
    <row r="63" spans="1:9" s="8" customFormat="1" ht="23.1" customHeight="1" x14ac:dyDescent="0.2">
      <c r="A63" s="15" t="s">
        <v>8</v>
      </c>
      <c r="B63" s="22">
        <f t="shared" si="31"/>
        <v>2</v>
      </c>
      <c r="C63" s="23">
        <v>2</v>
      </c>
      <c r="D63" s="44">
        <v>0</v>
      </c>
      <c r="E63" s="44">
        <v>0</v>
      </c>
      <c r="F63" s="44">
        <v>0</v>
      </c>
      <c r="G63" s="44">
        <v>0</v>
      </c>
      <c r="H63" s="45">
        <v>0</v>
      </c>
      <c r="I63" s="7"/>
    </row>
    <row r="64" spans="1:9" s="8" customFormat="1" ht="23.1" customHeight="1" x14ac:dyDescent="0.2">
      <c r="A64" s="15" t="s">
        <v>9</v>
      </c>
      <c r="B64" s="22">
        <f t="shared" si="31"/>
        <v>1</v>
      </c>
      <c r="C64" s="23">
        <v>1</v>
      </c>
      <c r="D64" s="44">
        <v>0</v>
      </c>
      <c r="E64" s="44">
        <v>0</v>
      </c>
      <c r="F64" s="44">
        <v>0</v>
      </c>
      <c r="G64" s="44">
        <v>0</v>
      </c>
      <c r="H64" s="45">
        <v>0</v>
      </c>
      <c r="I64" s="7"/>
    </row>
    <row r="65" spans="1:9" s="8" customFormat="1" ht="9.75" customHeight="1" x14ac:dyDescent="0.2">
      <c r="A65" s="35"/>
      <c r="B65" s="35"/>
      <c r="C65" s="35"/>
      <c r="D65" s="35"/>
      <c r="E65" s="35"/>
      <c r="F65" s="35"/>
      <c r="G65" s="35"/>
      <c r="H65" s="36"/>
      <c r="I65" s="7"/>
    </row>
    <row r="66" spans="1:9" s="8" customFormat="1" ht="2.25" customHeight="1" x14ac:dyDescent="0.2">
      <c r="A66" s="41"/>
      <c r="B66" s="41"/>
      <c r="C66" s="41"/>
      <c r="D66" s="41"/>
      <c r="E66" s="41"/>
      <c r="F66" s="41"/>
      <c r="G66" s="41"/>
      <c r="H66" s="41"/>
      <c r="I66" s="7"/>
    </row>
    <row r="67" spans="1:9" ht="15" customHeight="1" x14ac:dyDescent="0.2">
      <c r="A67" s="20" t="s">
        <v>38</v>
      </c>
      <c r="B67" s="26"/>
      <c r="C67" s="26"/>
      <c r="D67" s="26"/>
      <c r="E67" s="26"/>
      <c r="F67" s="26"/>
      <c r="G67" s="11"/>
      <c r="H67" s="12"/>
      <c r="I67" s="1"/>
    </row>
    <row r="68" spans="1:9" ht="15.75" customHeight="1" x14ac:dyDescent="0.2">
      <c r="A68" s="12" t="s">
        <v>16</v>
      </c>
      <c r="B68" s="12"/>
      <c r="C68" s="12"/>
      <c r="D68" s="12"/>
      <c r="E68" s="12"/>
      <c r="F68" s="12"/>
      <c r="G68" s="11"/>
      <c r="H68" s="12"/>
      <c r="I68" s="1"/>
    </row>
    <row r="69" spans="1:9" ht="12" customHeight="1" x14ac:dyDescent="0.2">
      <c r="A69" s="43" t="s">
        <v>31</v>
      </c>
      <c r="B69" s="12"/>
      <c r="C69" s="12"/>
      <c r="D69" s="12"/>
      <c r="E69" s="12"/>
      <c r="F69" s="12"/>
      <c r="G69" s="11"/>
      <c r="H69" s="12"/>
      <c r="I69" s="1"/>
    </row>
    <row r="70" spans="1:9" ht="15.75" customHeight="1" x14ac:dyDescent="0.2">
      <c r="A70" s="43" t="s">
        <v>34</v>
      </c>
      <c r="B70" s="12"/>
      <c r="C70" s="12"/>
      <c r="D70" s="12"/>
      <c r="E70" s="12"/>
      <c r="F70" s="12"/>
      <c r="G70" s="11"/>
      <c r="H70" s="12"/>
      <c r="I70" s="1"/>
    </row>
    <row r="71" spans="1:9" ht="15.75" customHeight="1" x14ac:dyDescent="0.2">
      <c r="A71" s="27" t="s">
        <v>17</v>
      </c>
      <c r="B71" s="28"/>
      <c r="C71" s="28"/>
      <c r="D71" s="28"/>
      <c r="E71" s="28"/>
      <c r="F71" s="12"/>
      <c r="G71" s="11"/>
      <c r="H71" s="12"/>
      <c r="I71" s="1"/>
    </row>
    <row r="72" spans="1:9" ht="18.75" customHeight="1" x14ac:dyDescent="0.2">
      <c r="A72" s="28" t="s">
        <v>18</v>
      </c>
      <c r="B72" s="28"/>
      <c r="C72" s="28"/>
      <c r="D72" s="28"/>
      <c r="E72" s="28"/>
      <c r="F72" s="12"/>
      <c r="G72" s="11"/>
      <c r="H72" s="12"/>
      <c r="I72" s="1"/>
    </row>
    <row r="73" spans="1:9" x14ac:dyDescent="0.2">
      <c r="A73" s="6"/>
      <c r="B73" s="5"/>
      <c r="C73" s="5"/>
      <c r="D73" s="5"/>
      <c r="E73" s="5"/>
      <c r="I73" s="1"/>
    </row>
    <row r="74" spans="1:9" x14ac:dyDescent="0.2">
      <c r="I74" s="1"/>
    </row>
    <row r="75" spans="1:9" x14ac:dyDescent="0.2">
      <c r="I75" s="1"/>
    </row>
    <row r="76" spans="1:9" x14ac:dyDescent="0.2">
      <c r="I76" s="1"/>
    </row>
    <row r="77" spans="1:9" x14ac:dyDescent="0.2">
      <c r="I77" s="1"/>
    </row>
    <row r="78" spans="1:9" x14ac:dyDescent="0.2">
      <c r="I78" s="1"/>
    </row>
    <row r="79" spans="1:9" x14ac:dyDescent="0.2">
      <c r="I79" s="1"/>
    </row>
    <row r="80" spans="1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9:9" x14ac:dyDescent="0.2">
      <c r="I97" s="1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  <row r="105" spans="9:9" x14ac:dyDescent="0.2">
      <c r="I105" s="1"/>
    </row>
    <row r="106" spans="9:9" x14ac:dyDescent="0.2">
      <c r="I106" s="1"/>
    </row>
    <row r="107" spans="9:9" x14ac:dyDescent="0.2">
      <c r="I107" s="1"/>
    </row>
    <row r="108" spans="9:9" x14ac:dyDescent="0.2">
      <c r="I108" s="1"/>
    </row>
    <row r="109" spans="9:9" x14ac:dyDescent="0.2">
      <c r="I109" s="1"/>
    </row>
    <row r="110" spans="9:9" x14ac:dyDescent="0.2">
      <c r="I110" s="1"/>
    </row>
    <row r="111" spans="9:9" x14ac:dyDescent="0.2">
      <c r="I111" s="1"/>
    </row>
    <row r="112" spans="9:9" x14ac:dyDescent="0.2">
      <c r="I112" s="1"/>
    </row>
    <row r="113" spans="9:9" x14ac:dyDescent="0.2">
      <c r="I113" s="1"/>
    </row>
    <row r="114" spans="9:9" x14ac:dyDescent="0.2">
      <c r="I114" s="1"/>
    </row>
    <row r="115" spans="9:9" x14ac:dyDescent="0.2">
      <c r="I115" s="1"/>
    </row>
    <row r="116" spans="9:9" x14ac:dyDescent="0.2">
      <c r="I116" s="1"/>
    </row>
    <row r="117" spans="9:9" x14ac:dyDescent="0.2">
      <c r="I117" s="1"/>
    </row>
    <row r="118" spans="9:9" x14ac:dyDescent="0.2">
      <c r="I118" s="1"/>
    </row>
    <row r="119" spans="9:9" x14ac:dyDescent="0.2">
      <c r="I119" s="1"/>
    </row>
    <row r="120" spans="9:9" x14ac:dyDescent="0.2">
      <c r="I120" s="1"/>
    </row>
    <row r="121" spans="9:9" x14ac:dyDescent="0.2">
      <c r="I121" s="1"/>
    </row>
    <row r="122" spans="9:9" x14ac:dyDescent="0.2">
      <c r="I122" s="1"/>
    </row>
    <row r="123" spans="9:9" x14ac:dyDescent="0.2">
      <c r="I123" s="1"/>
    </row>
    <row r="124" spans="9:9" x14ac:dyDescent="0.2">
      <c r="I124" s="1"/>
    </row>
    <row r="125" spans="9:9" x14ac:dyDescent="0.2">
      <c r="I125" s="1"/>
    </row>
    <row r="126" spans="9:9" x14ac:dyDescent="0.2">
      <c r="I126" s="1"/>
    </row>
    <row r="127" spans="9:9" x14ac:dyDescent="0.2">
      <c r="I127" s="1"/>
    </row>
    <row r="128" spans="9:9" x14ac:dyDescent="0.2">
      <c r="I128" s="1"/>
    </row>
    <row r="129" spans="9:9" x14ac:dyDescent="0.2">
      <c r="I129" s="1"/>
    </row>
    <row r="130" spans="9:9" x14ac:dyDescent="0.2">
      <c r="I130" s="1"/>
    </row>
    <row r="131" spans="9:9" x14ac:dyDescent="0.2">
      <c r="I131" s="1"/>
    </row>
    <row r="132" spans="9:9" x14ac:dyDescent="0.2">
      <c r="I132" s="1"/>
    </row>
    <row r="133" spans="9:9" x14ac:dyDescent="0.2">
      <c r="I133" s="1"/>
    </row>
    <row r="134" spans="9:9" x14ac:dyDescent="0.2">
      <c r="I134" s="1"/>
    </row>
    <row r="135" spans="9:9" x14ac:dyDescent="0.2">
      <c r="I135" s="1"/>
    </row>
    <row r="136" spans="9:9" x14ac:dyDescent="0.2">
      <c r="I136" s="1"/>
    </row>
    <row r="137" spans="9:9" x14ac:dyDescent="0.2">
      <c r="I137" s="1"/>
    </row>
    <row r="138" spans="9:9" x14ac:dyDescent="0.2">
      <c r="I138" s="1"/>
    </row>
    <row r="139" spans="9:9" x14ac:dyDescent="0.2">
      <c r="I139" s="1"/>
    </row>
    <row r="140" spans="9:9" x14ac:dyDescent="0.2">
      <c r="I140" s="1"/>
    </row>
    <row r="141" spans="9:9" x14ac:dyDescent="0.2">
      <c r="I141" s="1"/>
    </row>
    <row r="142" spans="9:9" x14ac:dyDescent="0.2">
      <c r="I142" s="1"/>
    </row>
    <row r="143" spans="9:9" x14ac:dyDescent="0.2">
      <c r="I143" s="1"/>
    </row>
    <row r="144" spans="9:9" x14ac:dyDescent="0.2">
      <c r="I144" s="1"/>
    </row>
    <row r="145" spans="9:9" x14ac:dyDescent="0.2">
      <c r="I145" s="1"/>
    </row>
    <row r="146" spans="9:9" x14ac:dyDescent="0.2">
      <c r="I146" s="1"/>
    </row>
    <row r="147" spans="9:9" x14ac:dyDescent="0.2">
      <c r="I147" s="1"/>
    </row>
    <row r="148" spans="9:9" x14ac:dyDescent="0.2">
      <c r="I148" s="1"/>
    </row>
    <row r="149" spans="9:9" x14ac:dyDescent="0.2">
      <c r="I149" s="1"/>
    </row>
    <row r="150" spans="9:9" x14ac:dyDescent="0.2">
      <c r="I150" s="1"/>
    </row>
    <row r="151" spans="9:9" x14ac:dyDescent="0.2">
      <c r="I151" s="1"/>
    </row>
    <row r="152" spans="9:9" x14ac:dyDescent="0.2">
      <c r="I152" s="1"/>
    </row>
    <row r="153" spans="9:9" x14ac:dyDescent="0.2">
      <c r="I153" s="1"/>
    </row>
    <row r="154" spans="9:9" x14ac:dyDescent="0.2">
      <c r="I154" s="1"/>
    </row>
    <row r="155" spans="9:9" x14ac:dyDescent="0.2">
      <c r="I155" s="1"/>
    </row>
    <row r="156" spans="9:9" x14ac:dyDescent="0.2">
      <c r="I156" s="1"/>
    </row>
    <row r="157" spans="9:9" x14ac:dyDescent="0.2">
      <c r="I157" s="1"/>
    </row>
    <row r="158" spans="9:9" x14ac:dyDescent="0.2">
      <c r="I158" s="1"/>
    </row>
    <row r="159" spans="9:9" x14ac:dyDescent="0.2">
      <c r="I159" s="1"/>
    </row>
    <row r="160" spans="9:9" x14ac:dyDescent="0.2">
      <c r="I160" s="1"/>
    </row>
    <row r="161" spans="9:9" x14ac:dyDescent="0.2">
      <c r="I161" s="1"/>
    </row>
    <row r="162" spans="9:9" x14ac:dyDescent="0.2">
      <c r="I162" s="1"/>
    </row>
    <row r="163" spans="9:9" x14ac:dyDescent="0.2">
      <c r="I163" s="1"/>
    </row>
    <row r="164" spans="9:9" x14ac:dyDescent="0.2">
      <c r="I164" s="1"/>
    </row>
    <row r="165" spans="9:9" x14ac:dyDescent="0.2">
      <c r="I165" s="1"/>
    </row>
    <row r="166" spans="9:9" x14ac:dyDescent="0.2">
      <c r="I166" s="1"/>
    </row>
    <row r="167" spans="9:9" x14ac:dyDescent="0.2">
      <c r="I167" s="1"/>
    </row>
    <row r="168" spans="9:9" x14ac:dyDescent="0.2">
      <c r="I168" s="1"/>
    </row>
    <row r="169" spans="9:9" x14ac:dyDescent="0.2">
      <c r="I169" s="1"/>
    </row>
    <row r="170" spans="9:9" x14ac:dyDescent="0.2">
      <c r="I170" s="1"/>
    </row>
    <row r="171" spans="9:9" x14ac:dyDescent="0.2">
      <c r="I171" s="1"/>
    </row>
    <row r="172" spans="9:9" x14ac:dyDescent="0.2">
      <c r="I172" s="1"/>
    </row>
    <row r="173" spans="9:9" x14ac:dyDescent="0.2">
      <c r="I173" s="1"/>
    </row>
    <row r="174" spans="9:9" x14ac:dyDescent="0.2">
      <c r="I174" s="1"/>
    </row>
    <row r="175" spans="9:9" x14ac:dyDescent="0.2">
      <c r="I175" s="1"/>
    </row>
    <row r="176" spans="9:9" x14ac:dyDescent="0.2">
      <c r="I176" s="1"/>
    </row>
    <row r="177" spans="9:9" x14ac:dyDescent="0.2">
      <c r="I177" s="1"/>
    </row>
    <row r="178" spans="9:9" x14ac:dyDescent="0.2">
      <c r="I178" s="1"/>
    </row>
    <row r="179" spans="9:9" x14ac:dyDescent="0.2">
      <c r="I179" s="1"/>
    </row>
    <row r="180" spans="9:9" x14ac:dyDescent="0.2">
      <c r="I180" s="1"/>
    </row>
    <row r="181" spans="9:9" x14ac:dyDescent="0.2">
      <c r="I181" s="1"/>
    </row>
    <row r="182" spans="9:9" x14ac:dyDescent="0.2">
      <c r="I182" s="1"/>
    </row>
    <row r="183" spans="9:9" x14ac:dyDescent="0.2">
      <c r="I183" s="1"/>
    </row>
    <row r="184" spans="9:9" x14ac:dyDescent="0.2">
      <c r="I184" s="1"/>
    </row>
    <row r="185" spans="9:9" x14ac:dyDescent="0.2">
      <c r="I185" s="1"/>
    </row>
    <row r="186" spans="9:9" x14ac:dyDescent="0.2">
      <c r="I186" s="1"/>
    </row>
    <row r="187" spans="9:9" x14ac:dyDescent="0.2">
      <c r="I187" s="1"/>
    </row>
    <row r="188" spans="9:9" x14ac:dyDescent="0.2">
      <c r="I188" s="1"/>
    </row>
    <row r="189" spans="9:9" x14ac:dyDescent="0.2">
      <c r="I189" s="1"/>
    </row>
    <row r="190" spans="9:9" x14ac:dyDescent="0.2">
      <c r="I190" s="1"/>
    </row>
    <row r="191" spans="9:9" x14ac:dyDescent="0.2">
      <c r="I191" s="1"/>
    </row>
    <row r="192" spans="9:9" x14ac:dyDescent="0.2"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  <row r="224" spans="9:9" x14ac:dyDescent="0.2">
      <c r="I224" s="1"/>
    </row>
    <row r="225" spans="9:9" x14ac:dyDescent="0.2">
      <c r="I225" s="1"/>
    </row>
    <row r="226" spans="9:9" x14ac:dyDescent="0.2">
      <c r="I226" s="1"/>
    </row>
    <row r="227" spans="9:9" x14ac:dyDescent="0.2">
      <c r="I227" s="1"/>
    </row>
    <row r="228" spans="9:9" x14ac:dyDescent="0.2">
      <c r="I228" s="1"/>
    </row>
    <row r="229" spans="9:9" x14ac:dyDescent="0.2">
      <c r="I229" s="1"/>
    </row>
    <row r="230" spans="9:9" x14ac:dyDescent="0.2">
      <c r="I230" s="1"/>
    </row>
    <row r="231" spans="9:9" x14ac:dyDescent="0.2">
      <c r="I231" s="1"/>
    </row>
    <row r="232" spans="9:9" x14ac:dyDescent="0.2">
      <c r="I232" s="1"/>
    </row>
    <row r="233" spans="9:9" x14ac:dyDescent="0.2">
      <c r="I233" s="1"/>
    </row>
    <row r="234" spans="9:9" x14ac:dyDescent="0.2">
      <c r="I234" s="1"/>
    </row>
    <row r="235" spans="9:9" x14ac:dyDescent="0.2">
      <c r="I235" s="1"/>
    </row>
    <row r="236" spans="9:9" x14ac:dyDescent="0.2">
      <c r="I236" s="1"/>
    </row>
    <row r="237" spans="9:9" x14ac:dyDescent="0.2">
      <c r="I237" s="1"/>
    </row>
    <row r="238" spans="9:9" x14ac:dyDescent="0.2">
      <c r="I238" s="1"/>
    </row>
    <row r="239" spans="9:9" x14ac:dyDescent="0.2">
      <c r="I239" s="1"/>
    </row>
    <row r="240" spans="9:9" x14ac:dyDescent="0.2">
      <c r="I240" s="1"/>
    </row>
    <row r="241" spans="9:9" x14ac:dyDescent="0.2">
      <c r="I241" s="1"/>
    </row>
    <row r="242" spans="9:9" x14ac:dyDescent="0.2">
      <c r="I242" s="1"/>
    </row>
    <row r="243" spans="9:9" x14ac:dyDescent="0.2">
      <c r="I243" s="1"/>
    </row>
    <row r="244" spans="9:9" x14ac:dyDescent="0.2">
      <c r="I244" s="1"/>
    </row>
    <row r="245" spans="9:9" x14ac:dyDescent="0.2">
      <c r="I245" s="1"/>
    </row>
    <row r="246" spans="9:9" x14ac:dyDescent="0.2">
      <c r="I246" s="1"/>
    </row>
    <row r="247" spans="9:9" x14ac:dyDescent="0.2">
      <c r="I247" s="1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E42:G42 B42:B43 B44:C44 E43:G44 B49:G49 B48 D48:G48 B53 E51:G52 D55:G55 E60:G60 D46:G46 B46 B52 E54:G54 E53:F53 B57 B27" formula="1"/>
    <ignoredError sqref="E58 D59:E59 G58:H58 G59:H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Cuadro_9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2022-07-04T19:49:01Z</cp:lastPrinted>
  <dcterms:created xsi:type="dcterms:W3CDTF">2022-02-07T20:16:05Z</dcterms:created>
  <dcterms:modified xsi:type="dcterms:W3CDTF">2022-07-15T14:57:15Z</dcterms:modified>
</cp:coreProperties>
</file>